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Методкабинет\На сайт управлиння освиты\24_07_18\2\"/>
    </mc:Choice>
  </mc:AlternateContent>
  <bookViews>
    <workbookView xWindow="0" yWindow="0" windowWidth="23040" windowHeight="9384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N44" i="1" l="1"/>
  <c r="N45" i="1" s="1"/>
  <c r="N50" i="1"/>
  <c r="P50" i="1" s="1"/>
  <c r="P52" i="1" s="1"/>
  <c r="N51" i="1"/>
  <c r="L50" i="1"/>
  <c r="L44" i="1"/>
  <c r="P44" i="1" s="1"/>
  <c r="P51" i="1"/>
  <c r="L52" i="1"/>
  <c r="N52" i="1" l="1"/>
  <c r="L45" i="1"/>
  <c r="P45" i="1"/>
</calcChain>
</file>

<file path=xl/sharedStrings.xml><?xml version="1.0" encoding="utf-8"?>
<sst xmlns="http://schemas.openxmlformats.org/spreadsheetml/2006/main" count="164" uniqueCount="101">
  <si>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</si>
  <si>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</si>
  <si>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</si>
  <si>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</si>
  <si>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</t>
  </si>
  <si>
    <t>ПАСПОРТ</t>
  </si>
  <si>
    <t>бюджетної програми місцевого бюджету на 2018 рік</t>
  </si>
  <si>
    <t>1.</t>
  </si>
  <si>
    <t>Управління освіти виконавчого комітету Новомосковської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</si>
  <si>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</si>
  <si>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</si>
  <si>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</si>
  <si>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</si>
  <si>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</si>
  <si>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0611020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</si>
  <si>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</si>
  <si>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</si>
  <si>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</si>
  <si>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</si>
  <si>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</si>
  <si>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</si>
  <si>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</si>
  <si>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</si>
  <si>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</si>
  <si>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послуг з загальної середньої освіти в денних загальноосвітніх закладах.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</si>
  <si>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</si>
  <si>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</si>
  <si>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</si>
  <si>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</si>
  <si>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</si>
  <si>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</si>
  <si>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</si>
  <si>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</si>
  <si>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</si>
  <si>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</si>
  <si>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</si>
  <si>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</si>
  <si>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Забезпечити надання відповідних послуг денними загальноосвітніми навчальними закладами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</si>
  <si>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</si>
  <si>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</si>
  <si>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</si>
  <si>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Комплексна програма розвитку освіти м. Новомосковська на 2016 – 2020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</si>
  <si>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</si>
  <si>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</si>
  <si>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</si>
  <si>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</si>
  <si>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</si>
  <si>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</si>
  <si>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закладів (за ступенями шкіл) I-III ступенів</t>
  </si>
  <si>
    <t>шт</t>
  </si>
  <si>
    <t>Свідоцтва про державну реєстрацію юридичних осіб. Рішення . " Про затвердження мережі закладів освіти міста на відповідний рік."</t>
  </si>
  <si>
    <t>кількість закладів (за ступенями шкіл), од.;
І –ІІ ступенів</t>
  </si>
  <si>
    <t>кількість класів (за ступенями шкіл), од.;
І –ІІІ ступенів</t>
  </si>
  <si>
    <t>Рішення  " Про затвердження мережі закладів освіти міста на відповідний рік."</t>
  </si>
  <si>
    <t>кількість класів (за ступенями шкіл), од.;
І –ІІ ступенів</t>
  </si>
  <si>
    <t>кількість класів (за ступенями шкіл), од.;
ІІ –ІІІ ступенів</t>
  </si>
  <si>
    <t>Середньорічне число посадових окладів (ставок)педагогічного   персоналу, од.;</t>
  </si>
  <si>
    <t>шт. од</t>
  </si>
  <si>
    <t>Рішення " Про зміну штатних одиниць по закладах та установах управління освіти" на відповідний рік.</t>
  </si>
  <si>
    <t>Середньорічне число штатних одиниць вихователів од.;</t>
  </si>
  <si>
    <t>Середньорічне число штатних одиниць адмінперсоналу, за умовами оплати віднесених до педагогічного персоналу, од.;</t>
  </si>
  <si>
    <t>середньорічне число штатних одиниць спеціалістів, од.;</t>
  </si>
  <si>
    <t>середньорічне число штатних одиниць робітників, од.</t>
  </si>
  <si>
    <t>всього -середньорічне число ставок(штатних одиниць), од.</t>
  </si>
  <si>
    <t>продукту</t>
  </si>
  <si>
    <t>кількість дітей, що відвідують ЗОШ, осіб</t>
  </si>
  <si>
    <t>чол</t>
  </si>
  <si>
    <t>ефективності</t>
  </si>
  <si>
    <t>витрати на перебування 1 учня в ЗОШ, грн;</t>
  </si>
  <si>
    <t>тис.грн</t>
  </si>
  <si>
    <t>Рішення міської ради "Про бюджет міста Новомосковська на відповідний рік Рішення "Про затвердження мережі закладів освіти міста на відповідний рік.</t>
  </si>
  <si>
    <t>діто-дні відвідування, дн.</t>
  </si>
  <si>
    <t>діто-дні</t>
  </si>
  <si>
    <t>Календар п'ятиденного робочого тижня. Кордекс законів про працю.</t>
  </si>
  <si>
    <t>якості</t>
  </si>
  <si>
    <t>кількість днів відвідування</t>
  </si>
  <si>
    <t>дн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</si>
  <si>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</si>
  <si>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</si>
  <si>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</si>
  <si>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</si>
  <si>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</si>
  <si>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</si>
  <si>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</si>
  <si>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</si>
  <si>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</si>
  <si>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</si>
  <si>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</si>
  <si>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</si>
  <si>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</si>
  <si>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</si>
  <si>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0921</t>
  </si>
  <si>
    <t>1) Конституція України, 2)Бюджетний кодекс України,  3) Закон України «Про освіту» від 23.05.1991 року №1060-XII  , 4) Закон України «Про загальну - середню освіту» від 13.05.1999 року №651-XIV, 5) Наказ Міністерства освіти і науки України №557 від 26.09.2005 р. «Про впорядкування умов оплати праці та затвердження схем тарифних розрядів працівників навчальних закладів, установ освіти та наукових установ» 6)Наказ Міністерства освіти і науки України №128 від 20.02.2002 р. "Про затвердження нормативів наповнюваності класів загальноосвітніх шкіл , груп продовженого дня." 7)Рішення міської ради "Про бюджет міста Новомосковська на 2018 рік" від 18.12.17 р. №482. (Зі змінами та доповненнями).</t>
  </si>
  <si>
    <t xml:space="preserve"> Програма соціально - економічного та культурного розвитку м.Новомосковська на 2018 р.</t>
  </si>
  <si>
    <t>Начальник управління освіти</t>
  </si>
  <si>
    <t>Заступник міського голови - начальник фінансового управління</t>
  </si>
  <si>
    <t>Т.Д. Дакова</t>
  </si>
  <si>
    <t>О.С. Тихонова</t>
  </si>
  <si>
    <r>
      <t>Наказ управління освіти виконавчого комітету Новомосковської міської ради                                          від 10.</t>
    </r>
    <r>
      <rPr>
        <u/>
        <sz val="10"/>
        <rFont val="Arial"/>
        <family val="2"/>
        <charset val="204"/>
      </rPr>
      <t xml:space="preserve">07.2018р  </t>
    </r>
    <r>
      <rPr>
        <sz val="10"/>
        <rFont val="Arial"/>
        <family val="2"/>
        <charset val="204"/>
      </rPr>
      <t>№ 241</t>
    </r>
  </si>
  <si>
    <r>
      <t xml:space="preserve">Фінансового управління Новомосковськї міської ради   від 10.07. </t>
    </r>
    <r>
      <rPr>
        <u/>
        <sz val="10"/>
        <rFont val="Arial"/>
        <family val="2"/>
        <charset val="204"/>
      </rPr>
      <t xml:space="preserve">2018 р </t>
    </r>
    <r>
      <rPr>
        <sz val="10"/>
        <rFont val="Arial"/>
      </rPr>
      <t>№</t>
    </r>
  </si>
  <si>
    <t>Обсяг бюджетних призначень/бюджетних асигнувань  -   117 941,4401 тис.гривень, у тому числі загального фонду -  114 447,1081 тис.гривень та спеціального фонду - 3 494,332 тис.гривень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</si>
</sst>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0000&quot;    &quot;"/>
    <numFmt numFmtId="166" formatCode="0.000"/>
    <numFmt numFmtId="167" formatCode="0000000&quot; &quot;"/>
    <numFmt numFmtId="168" formatCode="0.0000"/>
  </numFmts>
  <fonts count="15" x14ac:knownFonts="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6" fillId="0" borderId="14" xfId="0" applyFont="1" applyBorder="1" applyAlignment="1">
      <alignment horizontal="right" vertical="center" wrapText="1"/>
    </xf>
    <xf numFmtId="1" fontId="6" fillId="0" borderId="22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49" fontId="11" fillId="2" borderId="14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left" wrapText="1"/>
    </xf>
    <xf numFmtId="0" fontId="6" fillId="3" borderId="17" xfId="0" applyFont="1" applyFill="1" applyBorder="1" applyAlignment="1">
      <alignment horizontal="center" vertical="center"/>
    </xf>
    <xf numFmtId="0" fontId="0" fillId="3" borderId="0" xfId="0" applyFill="1"/>
    <xf numFmtId="1" fontId="6" fillId="3" borderId="4" xfId="0" applyNumberFormat="1" applyFont="1" applyFill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8" fontId="0" fillId="2" borderId="15" xfId="0" applyNumberFormat="1" applyFill="1" applyBorder="1" applyAlignment="1">
      <alignment horizontal="right" vertical="center" wrapText="1"/>
    </xf>
    <xf numFmtId="168" fontId="0" fillId="2" borderId="14" xfId="0" applyNumberForma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0" fillId="3" borderId="15" xfId="0" applyFill="1" applyBorder="1" applyAlignment="1">
      <alignment horizontal="left" vertical="center" wrapText="1"/>
    </xf>
    <xf numFmtId="166" fontId="0" fillId="3" borderId="14" xfId="0" applyNumberFormat="1" applyFill="1" applyBorder="1" applyAlignment="1">
      <alignment horizontal="right" vertical="center" wrapText="1"/>
    </xf>
    <xf numFmtId="168" fontId="0" fillId="3" borderId="15" xfId="0" applyNumberFormat="1" applyFill="1" applyBorder="1" applyAlignment="1">
      <alignment horizontal="right" vertical="center" wrapText="1"/>
    </xf>
    <xf numFmtId="0" fontId="6" fillId="3" borderId="15" xfId="0" applyFont="1" applyFill="1" applyBorder="1" applyAlignment="1">
      <alignment horizontal="right" vertical="center" wrapText="1"/>
    </xf>
    <xf numFmtId="166" fontId="6" fillId="3" borderId="14" xfId="0" applyNumberFormat="1" applyFont="1" applyFill="1" applyBorder="1" applyAlignment="1">
      <alignment horizontal="right" vertical="center" wrapText="1"/>
    </xf>
    <xf numFmtId="166" fontId="0" fillId="3" borderId="15" xfId="0" applyNumberFormat="1" applyFill="1" applyBorder="1" applyAlignment="1">
      <alignment horizontal="right" vertical="center" wrapText="1"/>
    </xf>
    <xf numFmtId="166" fontId="0" fillId="3" borderId="23" xfId="0" applyNumberForma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3" borderId="25" xfId="0" applyFont="1" applyFill="1" applyBorder="1" applyAlignment="1">
      <alignment horizontal="left" wrapText="1"/>
    </xf>
    <xf numFmtId="0" fontId="13" fillId="3" borderId="26" xfId="0" applyFont="1" applyFill="1" applyBorder="1" applyAlignment="1">
      <alignment horizontal="left" wrapText="1"/>
    </xf>
    <xf numFmtId="0" fontId="13" fillId="3" borderId="23" xfId="0" applyFont="1" applyFill="1" applyBorder="1" applyAlignment="1">
      <alignment horizontal="left" wrapText="1"/>
    </xf>
    <xf numFmtId="166" fontId="0" fillId="3" borderId="15" xfId="0" applyNumberFormat="1" applyFill="1" applyBorder="1" applyAlignment="1">
      <alignment horizontal="center" vertical="center" wrapText="1"/>
    </xf>
    <xf numFmtId="166" fontId="0" fillId="3" borderId="23" xfId="0" applyNumberForma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166" fontId="8" fillId="0" borderId="14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96"/>
  <sheetViews>
    <sheetView tabSelected="1" zoomScaleNormal="100" zoomScaleSheetLayoutView="100" workbookViewId="0">
      <selection activeCell="A14" sqref="A14:Q14"/>
    </sheetView>
  </sheetViews>
  <sheetFormatPr defaultColWidth="10.42578125" defaultRowHeight="11.4" customHeight="1" x14ac:dyDescent="0.2"/>
  <cols>
    <col min="1" max="1" width="3.42578125" style="1" customWidth="1"/>
    <col min="2" max="2" width="5.7109375" style="1" customWidth="1"/>
    <col min="3" max="3" width="11.42578125" style="1" customWidth="1"/>
    <col min="4" max="13" width="11.7109375" style="1" customWidth="1"/>
    <col min="14" max="14" width="12.85546875" style="1" customWidth="1"/>
    <col min="15" max="17" width="11.710937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" customHeight="1" x14ac:dyDescent="0.2">
      <c r="Q2" s="2" t="s">
        <v>1</v>
      </c>
    </row>
    <row r="3" spans="1:17" s="1" customFormat="1" ht="12.9" customHeight="1" x14ac:dyDescent="0.2"/>
    <row r="4" spans="1:17" s="1" customFormat="1" ht="12.9" customHeight="1" x14ac:dyDescent="0.25">
      <c r="M4" s="3" t="s">
        <v>2</v>
      </c>
    </row>
    <row r="6" spans="1:17" ht="12.9" customHeight="1" x14ac:dyDescent="0.25">
      <c r="M6" s="30" t="s">
        <v>3</v>
      </c>
      <c r="N6" s="30"/>
      <c r="O6" s="30"/>
      <c r="P6" s="30"/>
      <c r="Q6" s="30"/>
    </row>
    <row r="7" spans="1:17" ht="38.1" customHeight="1" x14ac:dyDescent="0.25">
      <c r="M7" s="31" t="s">
        <v>98</v>
      </c>
      <c r="N7" s="31"/>
      <c r="O7" s="31"/>
      <c r="P7" s="31"/>
      <c r="Q7" s="31"/>
    </row>
    <row r="9" spans="1:17" ht="12.9" customHeight="1" x14ac:dyDescent="0.25">
      <c r="M9" s="30" t="s">
        <v>4</v>
      </c>
      <c r="N9" s="30"/>
      <c r="O9" s="30"/>
      <c r="P9" s="30"/>
      <c r="Q9" s="30"/>
    </row>
    <row r="10" spans="1:17" ht="26.1" customHeight="1" x14ac:dyDescent="0.25">
      <c r="M10" s="31" t="s">
        <v>99</v>
      </c>
      <c r="N10" s="32"/>
      <c r="O10" s="32"/>
      <c r="P10" s="32"/>
      <c r="Q10" s="32"/>
    </row>
    <row r="12" spans="1:17" ht="11.1" customHeight="1" x14ac:dyDescent="0.2"/>
    <row r="13" spans="1:17" ht="15.9" customHeight="1" x14ac:dyDescent="0.3">
      <c r="A13" s="33" t="s">
        <v>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.9" customHeight="1" x14ac:dyDescent="0.3">
      <c r="A14" s="34" t="s">
        <v>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8" spans="1:17" ht="11.1" customHeight="1" x14ac:dyDescent="0.2">
      <c r="A18" s="4" t="s">
        <v>7</v>
      </c>
      <c r="B18" s="35">
        <v>600000</v>
      </c>
      <c r="C18" s="35"/>
      <c r="E18" s="36" t="s">
        <v>8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1.1" customHeight="1" x14ac:dyDescent="0.2">
      <c r="B19" s="37" t="s">
        <v>9</v>
      </c>
      <c r="C19" s="37"/>
      <c r="E19" s="38" t="s">
        <v>10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1" spans="1:17" ht="11.1" customHeight="1" x14ac:dyDescent="0.2">
      <c r="A21" s="4" t="s">
        <v>11</v>
      </c>
      <c r="B21" s="35">
        <v>610000</v>
      </c>
      <c r="C21" s="35"/>
      <c r="E21" s="36" t="s">
        <v>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1.1" customHeight="1" x14ac:dyDescent="0.2">
      <c r="B22" s="37" t="s">
        <v>9</v>
      </c>
      <c r="C22" s="37"/>
      <c r="E22" s="38" t="s">
        <v>12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4" spans="1:17" ht="21.9" customHeight="1" x14ac:dyDescent="0.2">
      <c r="A24" s="4" t="s">
        <v>13</v>
      </c>
      <c r="B24" s="39" t="s">
        <v>14</v>
      </c>
      <c r="C24" s="39"/>
      <c r="E24" s="40">
        <v>921</v>
      </c>
      <c r="F24" s="40"/>
      <c r="H24" s="36" t="s">
        <v>15</v>
      </c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1.1" customHeight="1" x14ac:dyDescent="0.2">
      <c r="B25" s="37" t="s">
        <v>9</v>
      </c>
      <c r="C25" s="37"/>
      <c r="E25" s="5" t="s">
        <v>16</v>
      </c>
      <c r="F25" s="6" t="s">
        <v>17</v>
      </c>
      <c r="H25" s="38" t="s">
        <v>18</v>
      </c>
      <c r="I25" s="38"/>
      <c r="J25" s="38"/>
      <c r="K25" s="38"/>
      <c r="L25" s="38"/>
      <c r="M25" s="38"/>
      <c r="N25" s="38"/>
      <c r="O25" s="38"/>
      <c r="P25" s="38"/>
      <c r="Q25" s="38"/>
    </row>
    <row r="27" spans="1:17" ht="11.1" customHeight="1" x14ac:dyDescent="0.2">
      <c r="A27" s="4" t="s">
        <v>19</v>
      </c>
      <c r="B27" s="39" t="s">
        <v>100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9" spans="1:17" ht="11.1" customHeight="1" x14ac:dyDescent="0.2">
      <c r="A29" s="7" t="s">
        <v>20</v>
      </c>
      <c r="B29" s="41" t="s">
        <v>21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1" spans="1:17" ht="46.5" customHeight="1" x14ac:dyDescent="0.2">
      <c r="B31" s="42" t="s">
        <v>92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4" spans="1:17" ht="11.1" customHeight="1" x14ac:dyDescent="0.2">
      <c r="A34" s="4" t="s">
        <v>22</v>
      </c>
      <c r="B34" s="44" t="s">
        <v>23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1.1" customHeight="1" x14ac:dyDescent="0.2">
      <c r="A35" s="8"/>
      <c r="B35" s="45" t="s">
        <v>24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7" spans="1:17" ht="11.1" customHeight="1" x14ac:dyDescent="0.2">
      <c r="A37" s="4" t="s">
        <v>25</v>
      </c>
      <c r="B37" s="4" t="s">
        <v>26</v>
      </c>
    </row>
    <row r="38" spans="1:17" ht="11.1" customHeight="1" x14ac:dyDescent="0.2">
      <c r="A38" s="47" t="s">
        <v>27</v>
      </c>
      <c r="B38" s="47"/>
      <c r="C38" s="9" t="s">
        <v>28</v>
      </c>
      <c r="D38" s="9" t="s">
        <v>29</v>
      </c>
      <c r="E38" s="48" t="s">
        <v>30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40" spans="1:17" ht="11.1" customHeight="1" x14ac:dyDescent="0.2">
      <c r="A40" s="4" t="s">
        <v>31</v>
      </c>
      <c r="Q40" s="4" t="s">
        <v>32</v>
      </c>
    </row>
    <row r="41" spans="1:17" ht="11.1" customHeight="1" x14ac:dyDescent="0.2">
      <c r="A41" s="49" t="s">
        <v>27</v>
      </c>
      <c r="B41" s="49"/>
      <c r="C41" s="52" t="s">
        <v>28</v>
      </c>
      <c r="D41" s="52" t="s">
        <v>29</v>
      </c>
      <c r="E41" s="54" t="s">
        <v>33</v>
      </c>
      <c r="F41" s="54"/>
      <c r="G41" s="54"/>
      <c r="H41" s="54"/>
      <c r="I41" s="54"/>
      <c r="J41" s="54"/>
      <c r="K41" s="54"/>
      <c r="L41" s="54" t="s">
        <v>34</v>
      </c>
      <c r="M41" s="54"/>
      <c r="N41" s="54" t="s">
        <v>35</v>
      </c>
      <c r="O41" s="54"/>
      <c r="P41" s="57" t="s">
        <v>36</v>
      </c>
      <c r="Q41" s="57"/>
    </row>
    <row r="42" spans="1:17" ht="11.1" customHeight="1" x14ac:dyDescent="0.2">
      <c r="A42" s="50"/>
      <c r="B42" s="51"/>
      <c r="C42" s="53"/>
      <c r="D42" s="53"/>
      <c r="E42" s="55"/>
      <c r="F42" s="56"/>
      <c r="G42" s="56"/>
      <c r="H42" s="56"/>
      <c r="I42" s="56"/>
      <c r="J42" s="56"/>
      <c r="K42" s="56"/>
      <c r="L42" s="55"/>
      <c r="M42" s="56"/>
      <c r="N42" s="55"/>
      <c r="O42" s="56"/>
      <c r="P42" s="53"/>
      <c r="Q42" s="58"/>
    </row>
    <row r="43" spans="1:17" ht="11.1" customHeight="1" x14ac:dyDescent="0.2">
      <c r="A43" s="59">
        <v>1</v>
      </c>
      <c r="B43" s="59"/>
      <c r="C43" s="10">
        <v>2</v>
      </c>
      <c r="D43" s="10">
        <v>3</v>
      </c>
      <c r="E43" s="60">
        <v>4</v>
      </c>
      <c r="F43" s="60"/>
      <c r="G43" s="60"/>
      <c r="H43" s="60"/>
      <c r="I43" s="60"/>
      <c r="J43" s="60"/>
      <c r="K43" s="60"/>
      <c r="L43" s="60">
        <v>5</v>
      </c>
      <c r="M43" s="60"/>
      <c r="N43" s="60">
        <v>6</v>
      </c>
      <c r="O43" s="60"/>
      <c r="P43" s="61">
        <v>7</v>
      </c>
      <c r="Q43" s="61"/>
    </row>
    <row r="44" spans="1:17" ht="11.1" customHeight="1" x14ac:dyDescent="0.2">
      <c r="A44" s="62">
        <v>1</v>
      </c>
      <c r="B44" s="62"/>
      <c r="C44" s="11" t="s">
        <v>14</v>
      </c>
      <c r="D44" s="23" t="s">
        <v>91</v>
      </c>
      <c r="E44" s="63" t="s">
        <v>37</v>
      </c>
      <c r="F44" s="63"/>
      <c r="G44" s="63"/>
      <c r="H44" s="63"/>
      <c r="I44" s="63"/>
      <c r="J44" s="63"/>
      <c r="K44" s="63"/>
      <c r="L44" s="64">
        <f>111543.2141+998.973+8.454+1230.495-19.421+43.02+110.4+247.302+280.053+4.618</f>
        <v>114447.10809999998</v>
      </c>
      <c r="M44" s="64"/>
      <c r="N44" s="64">
        <f>3225.938+237.893-6.435-110.4+45.382+101.954</f>
        <v>3494.3320000000003</v>
      </c>
      <c r="O44" s="64"/>
      <c r="P44" s="65">
        <f>L44+N44</f>
        <v>117941.44009999998</v>
      </c>
      <c r="Q44" s="65"/>
    </row>
    <row r="45" spans="1:17" s="1" customFormat="1" ht="11.1" customHeight="1" x14ac:dyDescent="0.2">
      <c r="A45" s="66" t="s">
        <v>38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4">
        <f>L44</f>
        <v>114447.10809999998</v>
      </c>
      <c r="M45" s="64"/>
      <c r="N45" s="64">
        <f>N44</f>
        <v>3494.3320000000003</v>
      </c>
      <c r="O45" s="64"/>
      <c r="P45" s="65">
        <f>L45+N45</f>
        <v>117941.44009999998</v>
      </c>
      <c r="Q45" s="65"/>
    </row>
    <row r="47" spans="1:17" ht="11.1" customHeight="1" x14ac:dyDescent="0.2">
      <c r="A47" s="4" t="s">
        <v>39</v>
      </c>
      <c r="Q47" s="4" t="s">
        <v>32</v>
      </c>
    </row>
    <row r="48" spans="1:17" s="27" customFormat="1" ht="21.9" customHeight="1" x14ac:dyDescent="0.2">
      <c r="A48" s="67" t="s">
        <v>40</v>
      </c>
      <c r="B48" s="67"/>
      <c r="C48" s="67"/>
      <c r="D48" s="67"/>
      <c r="E48" s="67"/>
      <c r="F48" s="67"/>
      <c r="G48" s="67"/>
      <c r="H48" s="67"/>
      <c r="I48" s="67"/>
      <c r="J48" s="67"/>
      <c r="K48" s="26" t="s">
        <v>28</v>
      </c>
      <c r="L48" s="68" t="s">
        <v>34</v>
      </c>
      <c r="M48" s="68"/>
      <c r="N48" s="68" t="s">
        <v>35</v>
      </c>
      <c r="O48" s="68"/>
      <c r="P48" s="69" t="s">
        <v>36</v>
      </c>
      <c r="Q48" s="69"/>
    </row>
    <row r="49" spans="1:17" s="27" customFormat="1" ht="11.1" customHeight="1" x14ac:dyDescent="0.2">
      <c r="A49" s="70">
        <v>1</v>
      </c>
      <c r="B49" s="70"/>
      <c r="C49" s="70"/>
      <c r="D49" s="70"/>
      <c r="E49" s="70"/>
      <c r="F49" s="70"/>
      <c r="G49" s="70"/>
      <c r="H49" s="70"/>
      <c r="I49" s="70"/>
      <c r="J49" s="70"/>
      <c r="K49" s="28">
        <v>2</v>
      </c>
      <c r="L49" s="71">
        <v>3</v>
      </c>
      <c r="M49" s="71"/>
      <c r="N49" s="71">
        <v>4</v>
      </c>
      <c r="O49" s="71"/>
      <c r="P49" s="72">
        <v>5</v>
      </c>
      <c r="Q49" s="72"/>
    </row>
    <row r="50" spans="1:17" s="27" customFormat="1" ht="11.1" customHeight="1" x14ac:dyDescent="0.2">
      <c r="A50" s="73" t="s">
        <v>41</v>
      </c>
      <c r="B50" s="73"/>
      <c r="C50" s="73"/>
      <c r="D50" s="73"/>
      <c r="E50" s="73"/>
      <c r="F50" s="73"/>
      <c r="G50" s="73"/>
      <c r="H50" s="73"/>
      <c r="I50" s="73"/>
      <c r="J50" s="73"/>
      <c r="K50" s="29">
        <v>611020</v>
      </c>
      <c r="L50" s="74">
        <f>3035.234+998.973+1230.495-19.421+43.02+247.302+280.053</f>
        <v>5815.655999999999</v>
      </c>
      <c r="M50" s="74"/>
      <c r="N50" s="75">
        <f>1505.838+237.893-6.435+101.954</f>
        <v>1839.25</v>
      </c>
      <c r="O50" s="75"/>
      <c r="P50" s="74">
        <f>L50+N50</f>
        <v>7654.905999999999</v>
      </c>
      <c r="Q50" s="74"/>
    </row>
    <row r="51" spans="1:17" s="27" customFormat="1" ht="18" customHeight="1" x14ac:dyDescent="0.25">
      <c r="A51" s="93" t="s">
        <v>93</v>
      </c>
      <c r="B51" s="94"/>
      <c r="C51" s="94"/>
      <c r="D51" s="94"/>
      <c r="E51" s="94"/>
      <c r="F51" s="94"/>
      <c r="G51" s="94"/>
      <c r="H51" s="94"/>
      <c r="I51" s="94"/>
      <c r="J51" s="95"/>
      <c r="K51" s="29">
        <v>611020</v>
      </c>
      <c r="L51" s="96"/>
      <c r="M51" s="97"/>
      <c r="N51" s="78">
        <f>350-110.4+45.382</f>
        <v>284.98199999999997</v>
      </c>
      <c r="O51" s="79"/>
      <c r="P51" s="78">
        <f>N51</f>
        <v>284.98199999999997</v>
      </c>
      <c r="Q51" s="79"/>
    </row>
    <row r="52" spans="1:17" s="27" customFormat="1" ht="11.1" customHeight="1" x14ac:dyDescent="0.2">
      <c r="A52" s="76" t="s">
        <v>38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7">
        <f>L50</f>
        <v>5815.655999999999</v>
      </c>
      <c r="M52" s="77"/>
      <c r="N52" s="78">
        <f>N50+N51</f>
        <v>2124.232</v>
      </c>
      <c r="O52" s="79"/>
      <c r="P52" s="77">
        <f>P50+P51</f>
        <v>7939.887999999999</v>
      </c>
      <c r="Q52" s="77"/>
    </row>
    <row r="54" spans="1:17" ht="11.1" customHeight="1" x14ac:dyDescent="0.2">
      <c r="A54" s="4" t="s">
        <v>42</v>
      </c>
    </row>
    <row r="55" spans="1:17" ht="12" customHeight="1" x14ac:dyDescent="0.2">
      <c r="A55" s="80" t="s">
        <v>27</v>
      </c>
      <c r="B55" s="80"/>
      <c r="C55" s="83" t="s">
        <v>28</v>
      </c>
      <c r="D55" s="85" t="s">
        <v>43</v>
      </c>
      <c r="E55" s="85"/>
      <c r="F55" s="85"/>
      <c r="G55" s="85"/>
      <c r="H55" s="85"/>
      <c r="I55" s="85"/>
      <c r="J55" s="85"/>
      <c r="K55" s="85"/>
      <c r="L55" s="88" t="s">
        <v>44</v>
      </c>
      <c r="M55" s="88" t="s">
        <v>45</v>
      </c>
      <c r="N55" s="88"/>
      <c r="O55" s="88"/>
      <c r="P55" s="90" t="s">
        <v>46</v>
      </c>
      <c r="Q55" s="90"/>
    </row>
    <row r="56" spans="1:17" ht="12" customHeight="1" x14ac:dyDescent="0.2">
      <c r="A56" s="81"/>
      <c r="B56" s="82"/>
      <c r="C56" s="84"/>
      <c r="D56" s="86"/>
      <c r="E56" s="87"/>
      <c r="F56" s="87"/>
      <c r="G56" s="87"/>
      <c r="H56" s="87"/>
      <c r="I56" s="87"/>
      <c r="J56" s="87"/>
      <c r="K56" s="87"/>
      <c r="L56" s="89"/>
      <c r="M56" s="86"/>
      <c r="N56" s="87"/>
      <c r="O56" s="82"/>
      <c r="P56" s="91"/>
      <c r="Q56" s="92"/>
    </row>
    <row r="57" spans="1:17" ht="11.1" customHeight="1" x14ac:dyDescent="0.2">
      <c r="A57" s="59">
        <v>1</v>
      </c>
      <c r="B57" s="59"/>
      <c r="C57" s="10">
        <v>2</v>
      </c>
      <c r="D57" s="98">
        <v>3</v>
      </c>
      <c r="E57" s="98"/>
      <c r="F57" s="98"/>
      <c r="G57" s="98"/>
      <c r="H57" s="98"/>
      <c r="I57" s="98"/>
      <c r="J57" s="98"/>
      <c r="K57" s="98"/>
      <c r="L57" s="10">
        <v>4</v>
      </c>
      <c r="M57" s="98">
        <v>5</v>
      </c>
      <c r="N57" s="98"/>
      <c r="O57" s="98"/>
      <c r="P57" s="61">
        <v>6</v>
      </c>
      <c r="Q57" s="61"/>
    </row>
    <row r="58" spans="1:17" s="14" customFormat="1" ht="11.1" customHeight="1" x14ac:dyDescent="0.2">
      <c r="A58" s="99">
        <v>1</v>
      </c>
      <c r="B58" s="99"/>
      <c r="C58" s="15"/>
      <c r="D58" s="100" t="s">
        <v>37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1:17" s="14" customFormat="1" ht="11.1" customHeight="1" x14ac:dyDescent="0.2">
      <c r="A59" s="101" t="s">
        <v>47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1:17" s="14" customFormat="1" ht="44.1" customHeight="1" x14ac:dyDescent="0.2">
      <c r="A60" s="16">
        <v>1</v>
      </c>
      <c r="B60" s="17"/>
      <c r="C60" s="18" t="s">
        <v>14</v>
      </c>
      <c r="D60" s="63" t="s">
        <v>48</v>
      </c>
      <c r="E60" s="63"/>
      <c r="F60" s="63"/>
      <c r="G60" s="63"/>
      <c r="H60" s="63"/>
      <c r="I60" s="63"/>
      <c r="J60" s="63"/>
      <c r="K60" s="63"/>
      <c r="L60" s="19" t="s">
        <v>49</v>
      </c>
      <c r="M60" s="102" t="s">
        <v>50</v>
      </c>
      <c r="N60" s="102"/>
      <c r="O60" s="102"/>
      <c r="P60" s="103">
        <v>13</v>
      </c>
      <c r="Q60" s="103"/>
    </row>
    <row r="61" spans="1:17" s="14" customFormat="1" ht="44.1" customHeight="1" x14ac:dyDescent="0.2">
      <c r="A61" s="16">
        <v>2</v>
      </c>
      <c r="B61" s="17"/>
      <c r="C61" s="18" t="s">
        <v>14</v>
      </c>
      <c r="D61" s="63" t="s">
        <v>51</v>
      </c>
      <c r="E61" s="63"/>
      <c r="F61" s="63"/>
      <c r="G61" s="63"/>
      <c r="H61" s="63"/>
      <c r="I61" s="63"/>
      <c r="J61" s="63"/>
      <c r="K61" s="63"/>
      <c r="L61" s="19" t="s">
        <v>49</v>
      </c>
      <c r="M61" s="102" t="s">
        <v>50</v>
      </c>
      <c r="N61" s="102"/>
      <c r="O61" s="102"/>
      <c r="P61" s="103">
        <v>4</v>
      </c>
      <c r="Q61" s="103"/>
    </row>
    <row r="62" spans="1:17" s="14" customFormat="1" ht="33" customHeight="1" x14ac:dyDescent="0.2">
      <c r="A62" s="16">
        <v>3</v>
      </c>
      <c r="B62" s="17"/>
      <c r="C62" s="18" t="s">
        <v>14</v>
      </c>
      <c r="D62" s="63" t="s">
        <v>52</v>
      </c>
      <c r="E62" s="63"/>
      <c r="F62" s="63"/>
      <c r="G62" s="63"/>
      <c r="H62" s="63"/>
      <c r="I62" s="63"/>
      <c r="J62" s="63"/>
      <c r="K62" s="63"/>
      <c r="L62" s="19" t="s">
        <v>49</v>
      </c>
      <c r="M62" s="102" t="s">
        <v>53</v>
      </c>
      <c r="N62" s="102"/>
      <c r="O62" s="102"/>
      <c r="P62" s="103">
        <v>311</v>
      </c>
      <c r="Q62" s="103"/>
    </row>
    <row r="63" spans="1:17" s="14" customFormat="1" ht="33" customHeight="1" x14ac:dyDescent="0.2">
      <c r="A63" s="16">
        <v>4</v>
      </c>
      <c r="B63" s="17"/>
      <c r="C63" s="18" t="s">
        <v>14</v>
      </c>
      <c r="D63" s="63" t="s">
        <v>54</v>
      </c>
      <c r="E63" s="63"/>
      <c r="F63" s="63"/>
      <c r="G63" s="63"/>
      <c r="H63" s="63"/>
      <c r="I63" s="63"/>
      <c r="J63" s="63"/>
      <c r="K63" s="63"/>
      <c r="L63" s="19" t="s">
        <v>49</v>
      </c>
      <c r="M63" s="102" t="s">
        <v>53</v>
      </c>
      <c r="N63" s="102"/>
      <c r="O63" s="102"/>
      <c r="P63" s="103">
        <v>280</v>
      </c>
      <c r="Q63" s="103"/>
    </row>
    <row r="64" spans="1:17" s="14" customFormat="1" ht="33" customHeight="1" x14ac:dyDescent="0.2">
      <c r="A64" s="16">
        <v>5</v>
      </c>
      <c r="B64" s="17"/>
      <c r="C64" s="18" t="s">
        <v>14</v>
      </c>
      <c r="D64" s="63" t="s">
        <v>55</v>
      </c>
      <c r="E64" s="63"/>
      <c r="F64" s="63"/>
      <c r="G64" s="63"/>
      <c r="H64" s="63"/>
      <c r="I64" s="63"/>
      <c r="J64" s="63"/>
      <c r="K64" s="63"/>
      <c r="L64" s="19" t="s">
        <v>49</v>
      </c>
      <c r="M64" s="102" t="s">
        <v>53</v>
      </c>
      <c r="N64" s="102"/>
      <c r="O64" s="102"/>
      <c r="P64" s="103">
        <v>177</v>
      </c>
      <c r="Q64" s="103"/>
    </row>
    <row r="65" spans="1:17" s="14" customFormat="1" ht="33" customHeight="1" x14ac:dyDescent="0.2">
      <c r="A65" s="16">
        <v>6</v>
      </c>
      <c r="B65" s="17"/>
      <c r="C65" s="18" t="s">
        <v>14</v>
      </c>
      <c r="D65" s="63" t="s">
        <v>56</v>
      </c>
      <c r="E65" s="63"/>
      <c r="F65" s="63"/>
      <c r="G65" s="63"/>
      <c r="H65" s="63"/>
      <c r="I65" s="63"/>
      <c r="J65" s="63"/>
      <c r="K65" s="63"/>
      <c r="L65" s="19" t="s">
        <v>57</v>
      </c>
      <c r="M65" s="102" t="s">
        <v>58</v>
      </c>
      <c r="N65" s="102"/>
      <c r="O65" s="102"/>
      <c r="P65" s="103">
        <v>572.92999999999995</v>
      </c>
      <c r="Q65" s="103"/>
    </row>
    <row r="66" spans="1:17" s="14" customFormat="1" ht="33" customHeight="1" x14ac:dyDescent="0.2">
      <c r="A66" s="16">
        <v>7</v>
      </c>
      <c r="B66" s="17"/>
      <c r="C66" s="18" t="s">
        <v>14</v>
      </c>
      <c r="D66" s="63" t="s">
        <v>59</v>
      </c>
      <c r="E66" s="63"/>
      <c r="F66" s="63"/>
      <c r="G66" s="63"/>
      <c r="H66" s="63"/>
      <c r="I66" s="63"/>
      <c r="J66" s="63"/>
      <c r="K66" s="63"/>
      <c r="L66" s="19" t="s">
        <v>57</v>
      </c>
      <c r="M66" s="102" t="s">
        <v>58</v>
      </c>
      <c r="N66" s="102"/>
      <c r="O66" s="102"/>
      <c r="P66" s="103">
        <v>28.2</v>
      </c>
      <c r="Q66" s="103"/>
    </row>
    <row r="67" spans="1:17" s="14" customFormat="1" ht="33" customHeight="1" x14ac:dyDescent="0.2">
      <c r="A67" s="16">
        <v>8</v>
      </c>
      <c r="B67" s="17"/>
      <c r="C67" s="18" t="s">
        <v>14</v>
      </c>
      <c r="D67" s="63" t="s">
        <v>60</v>
      </c>
      <c r="E67" s="63"/>
      <c r="F67" s="63"/>
      <c r="G67" s="63"/>
      <c r="H67" s="63"/>
      <c r="I67" s="63"/>
      <c r="J67" s="63"/>
      <c r="K67" s="63"/>
      <c r="L67" s="19" t="s">
        <v>57</v>
      </c>
      <c r="M67" s="102" t="s">
        <v>58</v>
      </c>
      <c r="N67" s="102"/>
      <c r="O67" s="102"/>
      <c r="P67" s="103">
        <v>93.5</v>
      </c>
      <c r="Q67" s="103"/>
    </row>
    <row r="68" spans="1:17" s="14" customFormat="1" ht="33" customHeight="1" x14ac:dyDescent="0.2">
      <c r="A68" s="16">
        <v>9</v>
      </c>
      <c r="B68" s="17"/>
      <c r="C68" s="18" t="s">
        <v>14</v>
      </c>
      <c r="D68" s="63" t="s">
        <v>61</v>
      </c>
      <c r="E68" s="63"/>
      <c r="F68" s="63"/>
      <c r="G68" s="63"/>
      <c r="H68" s="63"/>
      <c r="I68" s="63"/>
      <c r="J68" s="63"/>
      <c r="K68" s="63"/>
      <c r="L68" s="19" t="s">
        <v>57</v>
      </c>
      <c r="M68" s="102" t="s">
        <v>58</v>
      </c>
      <c r="N68" s="102"/>
      <c r="O68" s="102"/>
      <c r="P68" s="103">
        <v>81</v>
      </c>
      <c r="Q68" s="103"/>
    </row>
    <row r="69" spans="1:17" s="14" customFormat="1" ht="33" customHeight="1" x14ac:dyDescent="0.2">
      <c r="A69" s="16">
        <v>10</v>
      </c>
      <c r="B69" s="17"/>
      <c r="C69" s="18" t="s">
        <v>14</v>
      </c>
      <c r="D69" s="63" t="s">
        <v>62</v>
      </c>
      <c r="E69" s="63"/>
      <c r="F69" s="63"/>
      <c r="G69" s="63"/>
      <c r="H69" s="63"/>
      <c r="I69" s="63"/>
      <c r="J69" s="63"/>
      <c r="K69" s="63"/>
      <c r="L69" s="19" t="s">
        <v>57</v>
      </c>
      <c r="M69" s="102" t="s">
        <v>58</v>
      </c>
      <c r="N69" s="102"/>
      <c r="O69" s="102"/>
      <c r="P69" s="103">
        <v>261.89999999999998</v>
      </c>
      <c r="Q69" s="103"/>
    </row>
    <row r="70" spans="1:17" s="14" customFormat="1" ht="33" customHeight="1" x14ac:dyDescent="0.2">
      <c r="A70" s="16">
        <v>11</v>
      </c>
      <c r="B70" s="17"/>
      <c r="C70" s="18" t="s">
        <v>14</v>
      </c>
      <c r="D70" s="63" t="s">
        <v>63</v>
      </c>
      <c r="E70" s="63"/>
      <c r="F70" s="63"/>
      <c r="G70" s="63"/>
      <c r="H70" s="63"/>
      <c r="I70" s="63"/>
      <c r="J70" s="63"/>
      <c r="K70" s="63"/>
      <c r="L70" s="19" t="s">
        <v>57</v>
      </c>
      <c r="M70" s="102" t="s">
        <v>58</v>
      </c>
      <c r="N70" s="102"/>
      <c r="O70" s="102"/>
      <c r="P70" s="103">
        <v>1037.53</v>
      </c>
      <c r="Q70" s="103"/>
    </row>
    <row r="71" spans="1:17" s="14" customFormat="1" ht="11.1" customHeight="1" x14ac:dyDescent="0.2">
      <c r="A71" s="101" t="s">
        <v>64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1:17" s="14" customFormat="1" ht="33" customHeight="1" x14ac:dyDescent="0.2">
      <c r="A72" s="16">
        <v>1</v>
      </c>
      <c r="B72" s="17"/>
      <c r="C72" s="18" t="s">
        <v>14</v>
      </c>
      <c r="D72" s="63" t="s">
        <v>65</v>
      </c>
      <c r="E72" s="63"/>
      <c r="F72" s="63"/>
      <c r="G72" s="63"/>
      <c r="H72" s="63"/>
      <c r="I72" s="63"/>
      <c r="J72" s="63"/>
      <c r="K72" s="63"/>
      <c r="L72" s="19" t="s">
        <v>66</v>
      </c>
      <c r="M72" s="102" t="s">
        <v>53</v>
      </c>
      <c r="N72" s="102"/>
      <c r="O72" s="102"/>
      <c r="P72" s="103">
        <v>7338</v>
      </c>
      <c r="Q72" s="103"/>
    </row>
    <row r="73" spans="1:17" s="14" customFormat="1" ht="11.1" customHeight="1" x14ac:dyDescent="0.2">
      <c r="A73" s="101" t="s">
        <v>67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1:17" s="14" customFormat="1" ht="56.1" customHeight="1" x14ac:dyDescent="0.2">
      <c r="A74" s="16">
        <v>1</v>
      </c>
      <c r="B74" s="17"/>
      <c r="C74" s="18" t="s">
        <v>14</v>
      </c>
      <c r="D74" s="63" t="s">
        <v>68</v>
      </c>
      <c r="E74" s="63"/>
      <c r="F74" s="63"/>
      <c r="G74" s="63"/>
      <c r="H74" s="63"/>
      <c r="I74" s="63"/>
      <c r="J74" s="63"/>
      <c r="K74" s="63"/>
      <c r="L74" s="19" t="s">
        <v>69</v>
      </c>
      <c r="M74" s="102" t="s">
        <v>70</v>
      </c>
      <c r="N74" s="102"/>
      <c r="O74" s="102"/>
      <c r="P74" s="103">
        <v>15570</v>
      </c>
      <c r="Q74" s="103"/>
    </row>
    <row r="75" spans="1:17" s="14" customFormat="1" ht="21.9" customHeight="1" x14ac:dyDescent="0.2">
      <c r="A75" s="16">
        <v>2</v>
      </c>
      <c r="B75" s="17"/>
      <c r="C75" s="18" t="s">
        <v>14</v>
      </c>
      <c r="D75" s="63" t="s">
        <v>71</v>
      </c>
      <c r="E75" s="63"/>
      <c r="F75" s="63"/>
      <c r="G75" s="63"/>
      <c r="H75" s="63"/>
      <c r="I75" s="63"/>
      <c r="J75" s="63"/>
      <c r="K75" s="63"/>
      <c r="L75" s="19" t="s">
        <v>72</v>
      </c>
      <c r="M75" s="102" t="s">
        <v>73</v>
      </c>
      <c r="N75" s="102"/>
      <c r="O75" s="102"/>
      <c r="P75" s="103">
        <v>1232784</v>
      </c>
      <c r="Q75" s="103"/>
    </row>
    <row r="76" spans="1:17" s="14" customFormat="1" ht="11.1" customHeight="1" x14ac:dyDescent="0.2">
      <c r="A76" s="101" t="s">
        <v>74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1:17" s="14" customFormat="1" ht="21.9" customHeight="1" x14ac:dyDescent="0.2">
      <c r="A77" s="16">
        <v>1</v>
      </c>
      <c r="B77" s="17"/>
      <c r="C77" s="18" t="s">
        <v>14</v>
      </c>
      <c r="D77" s="63" t="s">
        <v>75</v>
      </c>
      <c r="E77" s="63"/>
      <c r="F77" s="63"/>
      <c r="G77" s="63"/>
      <c r="H77" s="63"/>
      <c r="I77" s="63"/>
      <c r="J77" s="63"/>
      <c r="K77" s="63"/>
      <c r="L77" s="19" t="s">
        <v>76</v>
      </c>
      <c r="M77" s="102" t="s">
        <v>73</v>
      </c>
      <c r="N77" s="102"/>
      <c r="O77" s="102"/>
      <c r="P77" s="103">
        <v>168</v>
      </c>
      <c r="Q77" s="103"/>
    </row>
    <row r="80" spans="1:17" ht="11.1" customHeight="1" x14ac:dyDescent="0.2">
      <c r="A80" s="4" t="s">
        <v>77</v>
      </c>
      <c r="Q80" s="4" t="s">
        <v>32</v>
      </c>
    </row>
    <row r="82" spans="1:17" ht="21.9" customHeight="1" x14ac:dyDescent="0.2">
      <c r="A82" s="104" t="s">
        <v>78</v>
      </c>
      <c r="B82" s="104"/>
      <c r="C82" s="54" t="s">
        <v>79</v>
      </c>
      <c r="D82" s="54"/>
      <c r="E82" s="54"/>
      <c r="F82" s="105" t="s">
        <v>28</v>
      </c>
      <c r="G82" s="107" t="s">
        <v>80</v>
      </c>
      <c r="H82" s="107"/>
      <c r="I82" s="107"/>
      <c r="J82" s="108" t="s">
        <v>81</v>
      </c>
      <c r="K82" s="108"/>
      <c r="L82" s="108"/>
      <c r="M82" s="54" t="s">
        <v>82</v>
      </c>
      <c r="N82" s="54"/>
      <c r="O82" s="54"/>
      <c r="P82" s="109" t="s">
        <v>83</v>
      </c>
      <c r="Q82" s="109"/>
    </row>
    <row r="83" spans="1:17" ht="21.9" customHeight="1" x14ac:dyDescent="0.2">
      <c r="A83" s="50"/>
      <c r="B83" s="56"/>
      <c r="C83" s="55"/>
      <c r="D83" s="56"/>
      <c r="E83" s="56"/>
      <c r="F83" s="106"/>
      <c r="G83" s="20" t="s">
        <v>34</v>
      </c>
      <c r="H83" s="20" t="s">
        <v>35</v>
      </c>
      <c r="I83" s="21" t="s">
        <v>36</v>
      </c>
      <c r="J83" s="20" t="s">
        <v>34</v>
      </c>
      <c r="K83" s="20" t="s">
        <v>35</v>
      </c>
      <c r="L83" s="21" t="s">
        <v>36</v>
      </c>
      <c r="M83" s="20" t="s">
        <v>34</v>
      </c>
      <c r="N83" s="20" t="s">
        <v>35</v>
      </c>
      <c r="O83" s="21" t="s">
        <v>36</v>
      </c>
      <c r="P83" s="55"/>
      <c r="Q83" s="110"/>
    </row>
    <row r="84" spans="1:17" ht="11.1" customHeight="1" x14ac:dyDescent="0.2">
      <c r="A84" s="59">
        <v>1</v>
      </c>
      <c r="B84" s="59"/>
      <c r="C84" s="98">
        <v>2</v>
      </c>
      <c r="D84" s="98"/>
      <c r="E84" s="98"/>
      <c r="F84" s="10">
        <v>3</v>
      </c>
      <c r="G84" s="10">
        <v>4</v>
      </c>
      <c r="H84" s="10">
        <v>5</v>
      </c>
      <c r="I84" s="10">
        <v>6</v>
      </c>
      <c r="J84" s="10">
        <v>7</v>
      </c>
      <c r="K84" s="10">
        <v>8</v>
      </c>
      <c r="L84" s="10">
        <v>9</v>
      </c>
      <c r="M84" s="10">
        <v>10</v>
      </c>
      <c r="N84" s="10">
        <v>11</v>
      </c>
      <c r="O84" s="13">
        <v>12</v>
      </c>
      <c r="P84" s="61">
        <v>13</v>
      </c>
      <c r="Q84" s="61"/>
    </row>
    <row r="85" spans="1:17" ht="11.1" customHeight="1" x14ac:dyDescent="0.2">
      <c r="A85" s="66" t="s">
        <v>84</v>
      </c>
      <c r="B85" s="66"/>
      <c r="C85" s="66"/>
      <c r="D85" s="66"/>
      <c r="E85" s="6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00"/>
      <c r="Q85" s="100"/>
    </row>
    <row r="87" spans="1:17" ht="11.1" customHeight="1" x14ac:dyDescent="0.2">
      <c r="A87" s="1" t="s">
        <v>85</v>
      </c>
    </row>
    <row r="88" spans="1:17" ht="11.1" customHeight="1" x14ac:dyDescent="0.2">
      <c r="A88" s="1" t="s">
        <v>86</v>
      </c>
    </row>
    <row r="89" spans="1:17" ht="11.1" customHeight="1" x14ac:dyDescent="0.2">
      <c r="A89" s="1" t="s">
        <v>87</v>
      </c>
    </row>
    <row r="91" spans="1:17" ht="12.9" customHeight="1" x14ac:dyDescent="0.2">
      <c r="B91" s="111" t="s">
        <v>94</v>
      </c>
      <c r="C91" s="111"/>
      <c r="D91" s="111"/>
      <c r="E91" s="111"/>
      <c r="G91" s="25"/>
      <c r="N91" s="112" t="s">
        <v>97</v>
      </c>
      <c r="O91" s="112"/>
    </row>
    <row r="92" spans="1:17" ht="11.1" customHeight="1" x14ac:dyDescent="0.2">
      <c r="G92" s="37" t="s">
        <v>88</v>
      </c>
      <c r="H92" s="37"/>
      <c r="I92" s="37"/>
      <c r="M92" s="24"/>
      <c r="N92" s="24" t="s">
        <v>89</v>
      </c>
      <c r="O92" s="24"/>
    </row>
    <row r="93" spans="1:17" ht="12.9" customHeight="1" x14ac:dyDescent="0.2">
      <c r="B93" s="22" t="s">
        <v>90</v>
      </c>
    </row>
    <row r="95" spans="1:17" ht="26.1" customHeight="1" x14ac:dyDescent="0.2">
      <c r="B95" s="111" t="s">
        <v>95</v>
      </c>
      <c r="C95" s="111"/>
      <c r="D95" s="111"/>
      <c r="E95" s="111"/>
      <c r="G95" s="25"/>
      <c r="N95" s="112" t="s">
        <v>96</v>
      </c>
      <c r="O95" s="112"/>
    </row>
    <row r="96" spans="1:17" ht="11.1" customHeight="1" x14ac:dyDescent="0.2">
      <c r="G96" s="37" t="s">
        <v>88</v>
      </c>
      <c r="H96" s="37"/>
      <c r="I96" s="37"/>
      <c r="M96" s="24"/>
      <c r="N96" s="24" t="s">
        <v>89</v>
      </c>
      <c r="O96" s="24"/>
    </row>
  </sheetData>
  <mergeCells count="146">
    <mergeCell ref="G96:I96"/>
    <mergeCell ref="A84:B84"/>
    <mergeCell ref="C84:E84"/>
    <mergeCell ref="P84:Q84"/>
    <mergeCell ref="A85:E85"/>
    <mergeCell ref="P85:Q85"/>
    <mergeCell ref="B91:E91"/>
    <mergeCell ref="N91:O91"/>
    <mergeCell ref="G92:I92"/>
    <mergeCell ref="B95:E95"/>
    <mergeCell ref="N95:O95"/>
    <mergeCell ref="D75:K75"/>
    <mergeCell ref="M75:O75"/>
    <mergeCell ref="P75:Q75"/>
    <mergeCell ref="A76:Q76"/>
    <mergeCell ref="D77:K77"/>
    <mergeCell ref="M77:O77"/>
    <mergeCell ref="P77:Q77"/>
    <mergeCell ref="A82:B83"/>
    <mergeCell ref="C82:E83"/>
    <mergeCell ref="F82:F83"/>
    <mergeCell ref="G82:I82"/>
    <mergeCell ref="J82:L82"/>
    <mergeCell ref="M82:O82"/>
    <mergeCell ref="P82:Q83"/>
    <mergeCell ref="D70:K70"/>
    <mergeCell ref="M70:O70"/>
    <mergeCell ref="P70:Q70"/>
    <mergeCell ref="A71:Q71"/>
    <mergeCell ref="D72:K72"/>
    <mergeCell ref="M72:O72"/>
    <mergeCell ref="P72:Q72"/>
    <mergeCell ref="A73:Q73"/>
    <mergeCell ref="D74:K74"/>
    <mergeCell ref="M74:O74"/>
    <mergeCell ref="P74:Q74"/>
    <mergeCell ref="D67:K67"/>
    <mergeCell ref="M67:O67"/>
    <mergeCell ref="P67:Q67"/>
    <mergeCell ref="D68:K68"/>
    <mergeCell ref="M68:O68"/>
    <mergeCell ref="P68:Q68"/>
    <mergeCell ref="D69:K69"/>
    <mergeCell ref="M69:O69"/>
    <mergeCell ref="P69:Q69"/>
    <mergeCell ref="D64:K64"/>
    <mergeCell ref="M64:O64"/>
    <mergeCell ref="P64:Q64"/>
    <mergeCell ref="D65:K65"/>
    <mergeCell ref="M65:O65"/>
    <mergeCell ref="P65:Q65"/>
    <mergeCell ref="D66:K66"/>
    <mergeCell ref="M66:O66"/>
    <mergeCell ref="P66:Q66"/>
    <mergeCell ref="D61:K61"/>
    <mergeCell ref="M61:O61"/>
    <mergeCell ref="P61:Q61"/>
    <mergeCell ref="D62:K62"/>
    <mergeCell ref="M62:O62"/>
    <mergeCell ref="P62:Q62"/>
    <mergeCell ref="D63:K63"/>
    <mergeCell ref="M63:O63"/>
    <mergeCell ref="P63:Q63"/>
    <mergeCell ref="A57:B57"/>
    <mergeCell ref="D57:K57"/>
    <mergeCell ref="M57:O57"/>
    <mergeCell ref="P57:Q57"/>
    <mergeCell ref="A58:B58"/>
    <mergeCell ref="D58:Q58"/>
    <mergeCell ref="A59:Q59"/>
    <mergeCell ref="D60:K60"/>
    <mergeCell ref="M60:O60"/>
    <mergeCell ref="P60:Q60"/>
    <mergeCell ref="A50:J50"/>
    <mergeCell ref="L50:M50"/>
    <mergeCell ref="N50:O50"/>
    <mergeCell ref="P50:Q50"/>
    <mergeCell ref="A52:K52"/>
    <mergeCell ref="L52:M52"/>
    <mergeCell ref="N52:O52"/>
    <mergeCell ref="P52:Q52"/>
    <mergeCell ref="A55:B56"/>
    <mergeCell ref="C55:C56"/>
    <mergeCell ref="D55:K56"/>
    <mergeCell ref="L55:L56"/>
    <mergeCell ref="M55:O56"/>
    <mergeCell ref="P55:Q56"/>
    <mergeCell ref="A51:J51"/>
    <mergeCell ref="L51:M51"/>
    <mergeCell ref="N51:O51"/>
    <mergeCell ref="P51:Q51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43:B43"/>
    <mergeCell ref="E43:K43"/>
    <mergeCell ref="L43:M43"/>
    <mergeCell ref="N43:O43"/>
    <mergeCell ref="P43:Q43"/>
    <mergeCell ref="A44:B44"/>
    <mergeCell ref="E44:K44"/>
    <mergeCell ref="L44:M44"/>
    <mergeCell ref="N44:O44"/>
    <mergeCell ref="P44:Q44"/>
    <mergeCell ref="B27:Q27"/>
    <mergeCell ref="B29:Q29"/>
    <mergeCell ref="B31:Q31"/>
    <mergeCell ref="B34:Q34"/>
    <mergeCell ref="B35:Q35"/>
    <mergeCell ref="A38:B38"/>
    <mergeCell ref="E38:Q38"/>
    <mergeCell ref="A41:B42"/>
    <mergeCell ref="C41:C42"/>
    <mergeCell ref="D41:D42"/>
    <mergeCell ref="E41:K42"/>
    <mergeCell ref="L41:M42"/>
    <mergeCell ref="N41:O42"/>
    <mergeCell ref="P41:Q42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4" fitToHeight="0" pageOrder="overThenDown" orientation="landscape" r:id="rId1"/>
  <rowBreaks count="2" manualBreakCount="2">
    <brk id="52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Lena</cp:lastModifiedBy>
  <cp:lastPrinted>2018-07-09T13:21:31Z</cp:lastPrinted>
  <dcterms:modified xsi:type="dcterms:W3CDTF">2018-07-25T20:02:23Z</dcterms:modified>
</cp:coreProperties>
</file>